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85" windowWidth="18840" windowHeight="12225"/>
  </bookViews>
  <sheets>
    <sheet name="summary " sheetId="5" r:id="rId1"/>
  </sheets>
  <definedNames>
    <definedName name="_xlnm.Print_Area" localSheetId="0">'summary '!$A$1:$W$34</definedName>
    <definedName name="_xlnm.Print_Titles" localSheetId="0">'summary '!$4:$5</definedName>
  </definedNames>
  <calcPr calcId="145621"/>
</workbook>
</file>

<file path=xl/calcChain.xml><?xml version="1.0" encoding="utf-8"?>
<calcChain xmlns="http://schemas.openxmlformats.org/spreadsheetml/2006/main">
  <c r="O34" i="5" l="1"/>
  <c r="U25" i="5"/>
  <c r="S34" i="5"/>
  <c r="Q34" i="5"/>
  <c r="M34" i="5"/>
  <c r="I34" i="5"/>
  <c r="G34" i="5"/>
  <c r="E34" i="5"/>
  <c r="C34" i="5"/>
  <c r="U33" i="5"/>
  <c r="U32" i="5"/>
  <c r="U31" i="5"/>
  <c r="U30" i="5"/>
  <c r="U29" i="5"/>
  <c r="U28" i="5"/>
  <c r="U27" i="5"/>
  <c r="U26" i="5"/>
  <c r="U34" i="5" l="1"/>
  <c r="K26" i="5"/>
  <c r="K25" i="5"/>
  <c r="U16" i="5"/>
  <c r="U20" i="5"/>
  <c r="K17" i="5"/>
  <c r="U17" i="5"/>
  <c r="K16" i="5"/>
  <c r="K8" i="5"/>
  <c r="K9" i="5"/>
  <c r="K10" i="5"/>
  <c r="K11" i="5"/>
  <c r="K7" i="5"/>
  <c r="U11" i="5"/>
  <c r="U9" i="5"/>
  <c r="U8" i="5"/>
  <c r="U7" i="5"/>
  <c r="K33" i="5"/>
  <c r="K32" i="5"/>
  <c r="K34" i="5" s="1"/>
  <c r="K31" i="5"/>
  <c r="U18" i="5"/>
  <c r="K18" i="5"/>
  <c r="I12" i="5"/>
  <c r="K12" i="5" l="1"/>
  <c r="I21" i="5"/>
  <c r="K20" i="5"/>
  <c r="K27" i="5"/>
  <c r="Q12" i="5"/>
  <c r="Q21" i="5"/>
  <c r="O21" i="5"/>
  <c r="O12" i="5"/>
  <c r="M12" i="5"/>
  <c r="M21" i="5"/>
  <c r="K19" i="5"/>
  <c r="W34" i="5"/>
  <c r="K29" i="5"/>
  <c r="K28" i="5"/>
  <c r="E12" i="5"/>
  <c r="W12" i="5"/>
  <c r="G21" i="5"/>
  <c r="G12" i="5"/>
  <c r="U12" i="5"/>
  <c r="E21" i="5"/>
  <c r="S21" i="5"/>
  <c r="W21" i="5"/>
  <c r="S12" i="5"/>
  <c r="U21" i="5"/>
  <c r="C12" i="5"/>
  <c r="C21" i="5"/>
  <c r="K21" i="5" l="1"/>
</calcChain>
</file>

<file path=xl/sharedStrings.xml><?xml version="1.0" encoding="utf-8"?>
<sst xmlns="http://schemas.openxmlformats.org/spreadsheetml/2006/main" count="49" uniqueCount="31">
  <si>
    <t>Revenue</t>
  </si>
  <si>
    <t>GP Strategies Corporation</t>
  </si>
  <si>
    <t>June 30, 2011</t>
  </si>
  <si>
    <t>Sandy</t>
  </si>
  <si>
    <t>RWD</t>
  </si>
  <si>
    <t>Gross profit</t>
  </si>
  <si>
    <t>Operating income</t>
  </si>
  <si>
    <t>March 31, 2011</t>
  </si>
  <si>
    <t>Q1 ended</t>
  </si>
  <si>
    <t>Q2 ended</t>
  </si>
  <si>
    <t>Q3 ended</t>
  </si>
  <si>
    <t>Sept 30, 2011</t>
  </si>
  <si>
    <t>Q4 ended</t>
  </si>
  <si>
    <t>Dec 31, 2011</t>
  </si>
  <si>
    <t>Year ended</t>
  </si>
  <si>
    <t>Dec 31, 2010</t>
  </si>
  <si>
    <t>Dec 31, 2009</t>
  </si>
  <si>
    <t xml:space="preserve">Restated segment reporting for prior periods </t>
  </si>
  <si>
    <t>Learning Solutions</t>
  </si>
  <si>
    <t>Contingent consideration</t>
  </si>
  <si>
    <t>Reversal rent liability</t>
  </si>
  <si>
    <t>March 31, 2010</t>
  </si>
  <si>
    <t>June 30, 2010</t>
  </si>
  <si>
    <t>Sept 30, 2010</t>
  </si>
  <si>
    <t>Prof. &amp; Tech. Services</t>
  </si>
  <si>
    <t>Energy Services</t>
  </si>
  <si>
    <t>Total revenue</t>
  </si>
  <si>
    <t>Total gross profit</t>
  </si>
  <si>
    <t>Total operating income</t>
  </si>
  <si>
    <t>Corporate and other exp.</t>
  </si>
  <si>
    <t>(unaudited, in thousands)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</si>
</sst>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* #,##0_);_(* \(#,##0\);_(* &quot;-&quot;??_);_(@_)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name val="Times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</cellStyleXfs>
  <cellXfs count="28">
    <xf numFmtId="0" fontId="0" fillId="0" borderId="0" xfId="0"/>
    <xf numFmtId="0" fontId="0" fillId="0" borderId="0" xfId="0" applyFill="1"/>
    <xf numFmtId="166" fontId="0" fillId="0" borderId="0" xfId="0" applyNumberFormat="1"/>
    <xf numFmtId="0" fontId="3" fillId="0" borderId="0" xfId="0" applyFont="1"/>
    <xf numFmtId="0" fontId="4" fillId="0" borderId="0" xfId="0" applyFont="1" applyFill="1"/>
    <xf numFmtId="164" fontId="4" fillId="0" borderId="0" xfId="1" applyNumberFormat="1" applyFont="1" applyFill="1"/>
    <xf numFmtId="9" fontId="0" fillId="0" borderId="0" xfId="2" applyFont="1"/>
    <xf numFmtId="0" fontId="1" fillId="0" borderId="0" xfId="0" applyFont="1" applyFill="1"/>
    <xf numFmtId="0" fontId="1" fillId="0" borderId="0" xfId="0" quotePrefix="1" applyFont="1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/>
    <xf numFmtId="15" fontId="0" fillId="0" borderId="1" xfId="0" quotePrefix="1" applyNumberFormat="1" applyFill="1" applyBorder="1" applyAlignment="1">
      <alignment horizontal="center"/>
    </xf>
    <xf numFmtId="15" fontId="0" fillId="0" borderId="0" xfId="0" quotePrefix="1" applyNumberFormat="1" applyFill="1" applyBorder="1" applyAlignment="1">
      <alignment horizontal="center"/>
    </xf>
    <xf numFmtId="0" fontId="2" fillId="0" borderId="0" xfId="0" applyFont="1" applyFill="1"/>
    <xf numFmtId="166" fontId="0" fillId="0" borderId="0" xfId="1" applyNumberFormat="1" applyFont="1" applyFill="1"/>
    <xf numFmtId="166" fontId="0" fillId="0" borderId="0" xfId="1" applyNumberFormat="1" applyFont="1" applyFill="1" applyBorder="1"/>
    <xf numFmtId="166" fontId="0" fillId="0" borderId="2" xfId="1" applyNumberFormat="1" applyFont="1" applyFill="1" applyBorder="1"/>
    <xf numFmtId="166" fontId="0" fillId="0" borderId="0" xfId="0" applyNumberFormat="1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5" fontId="5" fillId="0" borderId="0" xfId="2" applyNumberFormat="1" applyFont="1" applyFill="1" applyBorder="1"/>
    <xf numFmtId="0" fontId="0" fillId="0" borderId="0" xfId="0" applyBorder="1"/>
    <xf numFmtId="0" fontId="1" fillId="0" borderId="0" xfId="0" applyFont="1" applyFill="1" applyBorder="1"/>
    <xf numFmtId="9" fontId="0" fillId="0" borderId="0" xfId="2" applyFont="1" applyBorder="1"/>
    <xf numFmtId="0" fontId="0" fillId="0" borderId="0" xfId="0" applyFont="1" applyFill="1" applyBorder="1"/>
    <xf numFmtId="166" fontId="0" fillId="0" borderId="1" xfId="1" applyNumberFormat="1" applyFont="1" applyFill="1" applyBorder="1"/>
    <xf numFmtId="0" fontId="2" fillId="0" borderId="0" xfId="0" applyFont="1" applyFill="1" applyAlignment="1">
      <alignment horizontal="left" indent="1"/>
    </xf>
  </cellXfs>
  <cellStyles count="5">
    <cellStyle name="Comma" xfId="1" builtinId="3"/>
    <cellStyle name="Normal" xfId="0" builtinId="0"/>
    <cellStyle name="Normal 2" xfId="3"/>
    <cellStyle name="Normal 3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8"/>
  <sheetViews>
    <sheetView tabSelected="1" workbookViewId="0">
      <selection sqref="A1:W34"/>
    </sheetView>
  </sheetViews>
  <sheetFormatPr defaultRowHeight="12.75" x14ac:dyDescent="0.2"/>
  <cols>
    <col min="1" max="1" width="21.85546875" customWidth="1"/>
    <col min="2" max="2" width="1.5703125" customWidth="1"/>
    <col min="3" max="3" width="12.7109375" customWidth="1"/>
    <col min="4" max="4" width="1.7109375" customWidth="1"/>
    <col min="5" max="5" width="13.42578125" customWidth="1"/>
    <col min="6" max="6" width="1.7109375" customWidth="1"/>
    <col min="7" max="7" width="13.140625" customWidth="1"/>
    <col min="8" max="8" width="1.7109375" customWidth="1"/>
    <col min="9" max="9" width="13.140625" customWidth="1"/>
    <col min="10" max="10" width="1.7109375" style="22" customWidth="1"/>
    <col min="11" max="11" width="12.85546875" customWidth="1"/>
    <col min="12" max="12" width="1.7109375" customWidth="1"/>
    <col min="13" max="13" width="13.140625" customWidth="1"/>
    <col min="14" max="14" width="1.7109375" customWidth="1"/>
    <col min="15" max="15" width="13.140625" customWidth="1"/>
    <col min="16" max="16" width="1.7109375" customWidth="1"/>
    <col min="17" max="17" width="13.140625" customWidth="1"/>
    <col min="18" max="18" width="1.7109375" customWidth="1"/>
    <col min="19" max="19" width="13.140625" customWidth="1"/>
    <col min="20" max="20" width="1.7109375" customWidth="1"/>
    <col min="21" max="21" width="12.85546875" customWidth="1"/>
    <col min="22" max="22" width="1.7109375" customWidth="1"/>
    <col min="23" max="23" width="12.85546875" customWidth="1"/>
  </cols>
  <sheetData>
    <row r="1" spans="1:25" x14ac:dyDescent="0.2">
      <c r="A1" s="7" t="s">
        <v>1</v>
      </c>
      <c r="B1" s="1"/>
      <c r="C1" s="1"/>
      <c r="D1" s="1"/>
      <c r="E1" s="1"/>
      <c r="F1" s="1"/>
      <c r="G1" s="1"/>
      <c r="H1" s="1"/>
      <c r="I1" s="1"/>
      <c r="J1" s="1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5" x14ac:dyDescent="0.2">
      <c r="A2" s="8" t="s">
        <v>17</v>
      </c>
      <c r="B2" s="1"/>
      <c r="C2" s="1"/>
      <c r="D2" s="1"/>
      <c r="E2" s="1"/>
      <c r="F2" s="1"/>
      <c r="G2" s="1"/>
      <c r="H2" s="1"/>
      <c r="I2" s="1"/>
      <c r="J2" s="1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5" x14ac:dyDescent="0.2">
      <c r="A3" s="14" t="s">
        <v>30</v>
      </c>
      <c r="B3" s="1"/>
      <c r="C3" s="1"/>
      <c r="D3" s="1"/>
      <c r="E3" s="9"/>
      <c r="F3" s="1"/>
      <c r="G3" s="1"/>
      <c r="H3" s="1"/>
      <c r="I3" s="1"/>
      <c r="J3" s="1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5" x14ac:dyDescent="0.2">
      <c r="A4" s="1"/>
      <c r="B4" s="1"/>
      <c r="C4" s="10" t="s">
        <v>8</v>
      </c>
      <c r="D4" s="10"/>
      <c r="E4" s="10" t="s">
        <v>9</v>
      </c>
      <c r="F4" s="10"/>
      <c r="G4" s="10" t="s">
        <v>10</v>
      </c>
      <c r="H4" s="10"/>
      <c r="I4" s="10" t="s">
        <v>12</v>
      </c>
      <c r="J4" s="20"/>
      <c r="K4" s="10" t="s">
        <v>14</v>
      </c>
      <c r="L4" s="10"/>
      <c r="M4" s="10" t="s">
        <v>8</v>
      </c>
      <c r="N4" s="10"/>
      <c r="O4" s="10" t="s">
        <v>9</v>
      </c>
      <c r="P4" s="10"/>
      <c r="Q4" s="10" t="s">
        <v>10</v>
      </c>
      <c r="R4" s="10"/>
      <c r="S4" s="10" t="s">
        <v>12</v>
      </c>
      <c r="T4" s="1"/>
      <c r="U4" s="10" t="s">
        <v>14</v>
      </c>
      <c r="V4" s="1"/>
      <c r="W4" s="10" t="s">
        <v>14</v>
      </c>
    </row>
    <row r="5" spans="1:25" x14ac:dyDescent="0.2">
      <c r="A5" s="11" t="s">
        <v>0</v>
      </c>
      <c r="B5" s="1"/>
      <c r="C5" s="12" t="s">
        <v>7</v>
      </c>
      <c r="D5" s="10"/>
      <c r="E5" s="12" t="s">
        <v>2</v>
      </c>
      <c r="F5" s="10"/>
      <c r="G5" s="12" t="s">
        <v>11</v>
      </c>
      <c r="H5" s="13"/>
      <c r="I5" s="12" t="s">
        <v>13</v>
      </c>
      <c r="J5" s="13"/>
      <c r="K5" s="12" t="s">
        <v>13</v>
      </c>
      <c r="L5" s="13"/>
      <c r="M5" s="12" t="s">
        <v>21</v>
      </c>
      <c r="N5" s="10"/>
      <c r="O5" s="12" t="s">
        <v>22</v>
      </c>
      <c r="P5" s="10"/>
      <c r="Q5" s="12" t="s">
        <v>23</v>
      </c>
      <c r="R5" s="10"/>
      <c r="S5" s="12" t="s">
        <v>15</v>
      </c>
      <c r="T5" s="1"/>
      <c r="U5" s="12" t="s">
        <v>15</v>
      </c>
      <c r="V5" s="1"/>
      <c r="W5" s="12" t="s">
        <v>16</v>
      </c>
    </row>
    <row r="6" spans="1:25" x14ac:dyDescent="0.2">
      <c r="A6" s="23"/>
      <c r="B6" s="1"/>
      <c r="C6" s="13"/>
      <c r="D6" s="10"/>
      <c r="E6" s="13"/>
      <c r="F6" s="10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0"/>
      <c r="S6" s="13"/>
      <c r="T6" s="1"/>
      <c r="U6" s="13"/>
      <c r="V6" s="1"/>
      <c r="W6" s="13"/>
    </row>
    <row r="7" spans="1:25" s="22" customFormat="1" x14ac:dyDescent="0.2">
      <c r="A7" s="19" t="s">
        <v>18</v>
      </c>
      <c r="B7" s="19"/>
      <c r="C7" s="16">
        <v>29995</v>
      </c>
      <c r="D7" s="16"/>
      <c r="E7" s="16">
        <v>31438</v>
      </c>
      <c r="F7" s="16"/>
      <c r="G7" s="16">
        <v>33230</v>
      </c>
      <c r="H7" s="16"/>
      <c r="I7" s="16">
        <v>35729</v>
      </c>
      <c r="J7" s="16"/>
      <c r="K7" s="16">
        <f>SUM(C7:I7)</f>
        <v>130392</v>
      </c>
      <c r="L7" s="16"/>
      <c r="M7" s="16">
        <v>24587</v>
      </c>
      <c r="N7" s="16"/>
      <c r="O7" s="16">
        <v>29244</v>
      </c>
      <c r="P7" s="16"/>
      <c r="Q7" s="16">
        <v>31624</v>
      </c>
      <c r="R7" s="16"/>
      <c r="S7" s="16">
        <v>33467</v>
      </c>
      <c r="T7" s="19"/>
      <c r="U7" s="16">
        <f>SUM(M7:S7)</f>
        <v>118922</v>
      </c>
      <c r="V7" s="19"/>
      <c r="W7" s="16">
        <v>73172</v>
      </c>
      <c r="X7" s="24"/>
      <c r="Y7" s="24"/>
    </row>
    <row r="8" spans="1:25" s="22" customFormat="1" x14ac:dyDescent="0.2">
      <c r="A8" s="19" t="s">
        <v>24</v>
      </c>
      <c r="B8" s="19"/>
      <c r="C8" s="16">
        <v>17261</v>
      </c>
      <c r="D8" s="16"/>
      <c r="E8" s="16">
        <v>21980</v>
      </c>
      <c r="F8" s="16"/>
      <c r="G8" s="16">
        <v>22289</v>
      </c>
      <c r="H8" s="16"/>
      <c r="I8" s="16">
        <v>23755</v>
      </c>
      <c r="J8" s="16"/>
      <c r="K8" s="16">
        <f t="shared" ref="K8:K11" si="0">SUM(C8:I8)</f>
        <v>85285</v>
      </c>
      <c r="L8" s="16"/>
      <c r="M8" s="16">
        <v>16900</v>
      </c>
      <c r="N8" s="16"/>
      <c r="O8" s="16">
        <v>17992</v>
      </c>
      <c r="P8" s="16"/>
      <c r="Q8" s="16">
        <v>17609</v>
      </c>
      <c r="R8" s="16"/>
      <c r="S8" s="16">
        <v>18392</v>
      </c>
      <c r="T8" s="19"/>
      <c r="U8" s="16">
        <f>SUM(M8:S8)</f>
        <v>70893</v>
      </c>
      <c r="V8" s="19"/>
      <c r="W8" s="16">
        <v>77760</v>
      </c>
      <c r="X8" s="24"/>
      <c r="Y8" s="24"/>
    </row>
    <row r="9" spans="1:25" s="22" customFormat="1" x14ac:dyDescent="0.2">
      <c r="A9" s="19" t="s">
        <v>3</v>
      </c>
      <c r="B9" s="19"/>
      <c r="C9" s="16">
        <v>11136</v>
      </c>
      <c r="D9" s="16"/>
      <c r="E9" s="16">
        <v>15002</v>
      </c>
      <c r="F9" s="16"/>
      <c r="G9" s="16">
        <v>13163</v>
      </c>
      <c r="H9" s="16"/>
      <c r="I9" s="16">
        <v>15303</v>
      </c>
      <c r="J9" s="16"/>
      <c r="K9" s="16">
        <f t="shared" si="0"/>
        <v>54604</v>
      </c>
      <c r="L9" s="16"/>
      <c r="M9" s="16">
        <v>9971</v>
      </c>
      <c r="N9" s="16"/>
      <c r="O9" s="16">
        <v>13258</v>
      </c>
      <c r="P9" s="16"/>
      <c r="Q9" s="16">
        <v>11358</v>
      </c>
      <c r="R9" s="16"/>
      <c r="S9" s="16">
        <v>12566</v>
      </c>
      <c r="T9" s="19"/>
      <c r="U9" s="16">
        <f>SUM(M9:S9)</f>
        <v>47153</v>
      </c>
      <c r="V9" s="19"/>
      <c r="W9" s="16">
        <v>45634</v>
      </c>
      <c r="X9" s="24"/>
      <c r="Y9" s="24"/>
    </row>
    <row r="10" spans="1:25" s="22" customFormat="1" x14ac:dyDescent="0.2">
      <c r="A10" s="19" t="s">
        <v>4</v>
      </c>
      <c r="B10" s="19"/>
      <c r="C10" s="16">
        <v>0</v>
      </c>
      <c r="D10" s="16"/>
      <c r="E10" s="16">
        <v>12012</v>
      </c>
      <c r="F10" s="16"/>
      <c r="G10" s="16">
        <v>14884</v>
      </c>
      <c r="H10" s="16"/>
      <c r="I10" s="16">
        <v>13183</v>
      </c>
      <c r="J10" s="16"/>
      <c r="K10" s="16">
        <f t="shared" si="0"/>
        <v>40079</v>
      </c>
      <c r="L10" s="16"/>
      <c r="M10" s="16">
        <v>0</v>
      </c>
      <c r="N10" s="16"/>
      <c r="O10" s="16">
        <v>0</v>
      </c>
      <c r="P10" s="16"/>
      <c r="Q10" s="16">
        <v>0</v>
      </c>
      <c r="R10" s="16"/>
      <c r="S10" s="16">
        <v>0</v>
      </c>
      <c r="T10" s="19"/>
      <c r="U10" s="16">
        <v>0</v>
      </c>
      <c r="V10" s="19"/>
      <c r="W10" s="16">
        <v>0</v>
      </c>
      <c r="X10" s="24"/>
      <c r="Y10" s="24"/>
    </row>
    <row r="11" spans="1:25" x14ac:dyDescent="0.2">
      <c r="A11" s="25" t="s">
        <v>25</v>
      </c>
      <c r="B11" s="1"/>
      <c r="C11" s="26">
        <v>5901</v>
      </c>
      <c r="D11" s="15"/>
      <c r="E11" s="26">
        <v>5602</v>
      </c>
      <c r="F11" s="15"/>
      <c r="G11" s="26">
        <v>5382</v>
      </c>
      <c r="H11" s="15"/>
      <c r="I11" s="26">
        <v>5922</v>
      </c>
      <c r="J11" s="16"/>
      <c r="K11" s="16">
        <f t="shared" si="0"/>
        <v>22807</v>
      </c>
      <c r="L11" s="16"/>
      <c r="M11" s="26">
        <v>5432</v>
      </c>
      <c r="N11" s="16"/>
      <c r="O11" s="26">
        <v>5645</v>
      </c>
      <c r="P11" s="16"/>
      <c r="Q11" s="26">
        <v>5487</v>
      </c>
      <c r="R11" s="15"/>
      <c r="S11" s="26">
        <v>6394</v>
      </c>
      <c r="T11" s="1"/>
      <c r="U11" s="26">
        <f>SUM(M11:S11)</f>
        <v>22958</v>
      </c>
      <c r="V11" s="1"/>
      <c r="W11" s="26">
        <v>22674</v>
      </c>
      <c r="X11" s="6"/>
      <c r="Y11" s="6"/>
    </row>
    <row r="12" spans="1:25" ht="13.5" thickBot="1" x14ac:dyDescent="0.25">
      <c r="A12" s="27" t="s">
        <v>26</v>
      </c>
      <c r="B12" s="1"/>
      <c r="C12" s="17">
        <f>+C8+C7+C11+C9+C10</f>
        <v>64293</v>
      </c>
      <c r="D12" s="15"/>
      <c r="E12" s="17">
        <f>+E8+E7+E11+E9+E10</f>
        <v>86034</v>
      </c>
      <c r="F12" s="15"/>
      <c r="G12" s="17">
        <f>+G8+G7+G11+G9+G10</f>
        <v>88948</v>
      </c>
      <c r="H12" s="16"/>
      <c r="I12" s="17">
        <f>+I8+I7+I11+I9+I10</f>
        <v>93892</v>
      </c>
      <c r="J12" s="16"/>
      <c r="K12" s="17">
        <f>SUM(K7:K11)</f>
        <v>333167</v>
      </c>
      <c r="L12" s="16"/>
      <c r="M12" s="17">
        <f>+M8+M7+M11+M9+M10</f>
        <v>56890</v>
      </c>
      <c r="N12" s="16"/>
      <c r="O12" s="17">
        <f>+O8+O7+O11+O9+O10</f>
        <v>66139</v>
      </c>
      <c r="P12" s="16"/>
      <c r="Q12" s="17">
        <f>+Q8+Q7+Q11+Q9+Q10</f>
        <v>66078</v>
      </c>
      <c r="R12" s="15"/>
      <c r="S12" s="17">
        <f>+S8+S7+S11+S9+S10</f>
        <v>70819</v>
      </c>
      <c r="T12" s="1"/>
      <c r="U12" s="17">
        <f>+U8+U7+U11+U9+U10</f>
        <v>259926</v>
      </c>
      <c r="V12" s="1"/>
      <c r="W12" s="17">
        <f>+W8+W7+W11+W9+W10</f>
        <v>219240</v>
      </c>
    </row>
    <row r="13" spans="1:25" ht="13.5" thickTop="1" x14ac:dyDescent="0.2">
      <c r="A13" s="1"/>
      <c r="B13" s="1"/>
      <c r="C13" s="1"/>
      <c r="D13" s="1"/>
      <c r="E13" s="1"/>
      <c r="F13" s="1"/>
      <c r="G13" s="1"/>
      <c r="H13" s="1"/>
      <c r="I13" s="1"/>
      <c r="J13" s="19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5" x14ac:dyDescent="0.2">
      <c r="A14" s="11" t="s">
        <v>5</v>
      </c>
      <c r="B14" s="1"/>
      <c r="C14" s="1"/>
      <c r="D14" s="1"/>
      <c r="E14" s="1"/>
      <c r="F14" s="1"/>
      <c r="G14" s="1"/>
      <c r="H14" s="1"/>
      <c r="I14" s="1"/>
      <c r="J14" s="1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5" x14ac:dyDescent="0.2">
      <c r="A15" s="1"/>
      <c r="B15" s="1"/>
      <c r="C15" s="1"/>
      <c r="D15" s="1"/>
      <c r="E15" s="1"/>
      <c r="F15" s="1"/>
      <c r="G15" s="1"/>
      <c r="H15" s="1"/>
      <c r="I15" s="1"/>
      <c r="J15" s="19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5" s="22" customFormat="1" x14ac:dyDescent="0.2">
      <c r="A16" s="19" t="s">
        <v>18</v>
      </c>
      <c r="B16" s="19"/>
      <c r="C16" s="16">
        <v>4852</v>
      </c>
      <c r="D16" s="16"/>
      <c r="E16" s="16">
        <v>5071</v>
      </c>
      <c r="F16" s="16"/>
      <c r="G16" s="16">
        <v>5774</v>
      </c>
      <c r="H16" s="16"/>
      <c r="I16" s="16">
        <v>6628</v>
      </c>
      <c r="J16" s="16"/>
      <c r="K16" s="16">
        <f>SUM(C16:I16)</f>
        <v>22325</v>
      </c>
      <c r="L16" s="16"/>
      <c r="M16" s="16">
        <v>3896</v>
      </c>
      <c r="N16" s="16"/>
      <c r="O16" s="16">
        <v>4776</v>
      </c>
      <c r="P16" s="16"/>
      <c r="Q16" s="16">
        <v>5497</v>
      </c>
      <c r="R16" s="16"/>
      <c r="S16" s="16">
        <v>6031</v>
      </c>
      <c r="T16" s="19"/>
      <c r="U16" s="16">
        <f>SUM(M16:S16)</f>
        <v>20200</v>
      </c>
      <c r="V16" s="19"/>
      <c r="W16" s="16">
        <v>12497</v>
      </c>
      <c r="X16" s="24"/>
      <c r="Y16" s="24"/>
    </row>
    <row r="17" spans="1:25" s="22" customFormat="1" x14ac:dyDescent="0.2">
      <c r="A17" s="19" t="s">
        <v>24</v>
      </c>
      <c r="B17" s="19"/>
      <c r="C17" s="16">
        <v>2640</v>
      </c>
      <c r="D17" s="21"/>
      <c r="E17" s="16">
        <v>3710</v>
      </c>
      <c r="F17" s="21"/>
      <c r="G17" s="16">
        <v>4055</v>
      </c>
      <c r="H17" s="21"/>
      <c r="I17" s="16">
        <v>3874</v>
      </c>
      <c r="J17" s="21"/>
      <c r="K17" s="16">
        <f>SUM(C17:I17)</f>
        <v>14279</v>
      </c>
      <c r="L17" s="16"/>
      <c r="M17" s="16">
        <v>2046</v>
      </c>
      <c r="N17" s="16"/>
      <c r="O17" s="16">
        <v>2789</v>
      </c>
      <c r="P17" s="16"/>
      <c r="Q17" s="16">
        <v>1977</v>
      </c>
      <c r="R17" s="21"/>
      <c r="S17" s="16">
        <v>2305</v>
      </c>
      <c r="T17" s="19"/>
      <c r="U17" s="16">
        <f>SUM(M17:S17)</f>
        <v>9117</v>
      </c>
      <c r="V17" s="19"/>
      <c r="W17" s="16">
        <v>8761</v>
      </c>
      <c r="X17" s="24"/>
      <c r="Y17" s="24"/>
    </row>
    <row r="18" spans="1:25" x14ac:dyDescent="0.2">
      <c r="A18" s="1" t="s">
        <v>3</v>
      </c>
      <c r="B18" s="1"/>
      <c r="C18" s="15">
        <v>1588</v>
      </c>
      <c r="D18" s="15"/>
      <c r="E18" s="15">
        <v>2213</v>
      </c>
      <c r="F18" s="15"/>
      <c r="G18" s="15">
        <v>1770</v>
      </c>
      <c r="H18" s="15"/>
      <c r="I18" s="15">
        <v>2545</v>
      </c>
      <c r="J18" s="16"/>
      <c r="K18" s="15">
        <f>SUM(C18:I18)</f>
        <v>8116</v>
      </c>
      <c r="L18" s="15"/>
      <c r="M18" s="15">
        <v>1043</v>
      </c>
      <c r="N18" s="15"/>
      <c r="O18" s="15">
        <v>1394</v>
      </c>
      <c r="P18" s="15"/>
      <c r="Q18" s="15">
        <v>1912</v>
      </c>
      <c r="R18" s="15"/>
      <c r="S18" s="15">
        <v>1761</v>
      </c>
      <c r="T18" s="1"/>
      <c r="U18" s="16">
        <f>SUM(M18:S18)</f>
        <v>6110</v>
      </c>
      <c r="V18" s="1"/>
      <c r="W18" s="15">
        <v>6527</v>
      </c>
      <c r="X18" s="6"/>
      <c r="Y18" s="6"/>
    </row>
    <row r="19" spans="1:25" x14ac:dyDescent="0.2">
      <c r="A19" s="1" t="s">
        <v>4</v>
      </c>
      <c r="B19" s="1"/>
      <c r="C19" s="15">
        <v>0</v>
      </c>
      <c r="D19" s="15"/>
      <c r="E19" s="15">
        <v>1894</v>
      </c>
      <c r="F19" s="15"/>
      <c r="G19" s="15">
        <v>1570</v>
      </c>
      <c r="H19" s="15"/>
      <c r="I19" s="15">
        <v>1198</v>
      </c>
      <c r="J19" s="16"/>
      <c r="K19" s="15">
        <f>SUM(C19:I19)</f>
        <v>4662</v>
      </c>
      <c r="L19" s="15"/>
      <c r="M19" s="15">
        <v>0</v>
      </c>
      <c r="N19" s="15"/>
      <c r="O19" s="15">
        <v>0</v>
      </c>
      <c r="P19" s="15"/>
      <c r="Q19" s="15">
        <v>0</v>
      </c>
      <c r="R19" s="15"/>
      <c r="S19" s="15">
        <v>0</v>
      </c>
      <c r="T19" s="1"/>
      <c r="U19" s="15">
        <v>0</v>
      </c>
      <c r="V19" s="1"/>
      <c r="W19" s="15">
        <v>0</v>
      </c>
      <c r="X19" s="6"/>
      <c r="Y19" s="6"/>
    </row>
    <row r="20" spans="1:25" x14ac:dyDescent="0.2">
      <c r="A20" s="25" t="s">
        <v>25</v>
      </c>
      <c r="B20" s="1"/>
      <c r="C20" s="15">
        <v>1712</v>
      </c>
      <c r="D20" s="15"/>
      <c r="E20" s="15">
        <v>1823</v>
      </c>
      <c r="F20" s="15"/>
      <c r="G20" s="15">
        <v>1696</v>
      </c>
      <c r="H20" s="15"/>
      <c r="I20" s="15">
        <v>2021</v>
      </c>
      <c r="J20" s="16"/>
      <c r="K20" s="15">
        <f>SUM(C20:I20)</f>
        <v>7252</v>
      </c>
      <c r="L20" s="15"/>
      <c r="M20" s="15">
        <v>1199</v>
      </c>
      <c r="N20" s="15"/>
      <c r="O20" s="15">
        <v>1751</v>
      </c>
      <c r="P20" s="15"/>
      <c r="Q20" s="15">
        <v>1841</v>
      </c>
      <c r="R20" s="15"/>
      <c r="S20" s="15">
        <v>2472</v>
      </c>
      <c r="T20" s="1"/>
      <c r="U20" s="16">
        <f>SUM(M20:S20)</f>
        <v>7263</v>
      </c>
      <c r="V20" s="1"/>
      <c r="W20" s="15">
        <v>6306</v>
      </c>
      <c r="X20" s="6"/>
      <c r="Y20" s="6"/>
    </row>
    <row r="21" spans="1:25" ht="13.5" thickBot="1" x14ac:dyDescent="0.25">
      <c r="A21" s="27" t="s">
        <v>27</v>
      </c>
      <c r="B21" s="1"/>
      <c r="C21" s="17">
        <f>+C17+C16+C20+C18+C19</f>
        <v>10792</v>
      </c>
      <c r="D21" s="15"/>
      <c r="E21" s="17">
        <f>+E17+E16+E20+E18+E19</f>
        <v>14711</v>
      </c>
      <c r="F21" s="15"/>
      <c r="G21" s="17">
        <f>+G17+G16+G20+G18+G19</f>
        <v>14865</v>
      </c>
      <c r="H21" s="16"/>
      <c r="I21" s="17">
        <f>+I17+I16+I20+I18+I19</f>
        <v>16266</v>
      </c>
      <c r="J21" s="16"/>
      <c r="K21" s="17">
        <f>+K17+K16+K20+K18+K19</f>
        <v>56634</v>
      </c>
      <c r="L21" s="16"/>
      <c r="M21" s="17">
        <f>+M17+M16+M20+M18+M19</f>
        <v>8184</v>
      </c>
      <c r="N21" s="16"/>
      <c r="O21" s="17">
        <f>+O17+O16+O20+O18+O19</f>
        <v>10710</v>
      </c>
      <c r="P21" s="16"/>
      <c r="Q21" s="17">
        <f>+Q17+Q16+Q20+Q18+Q19</f>
        <v>11227</v>
      </c>
      <c r="R21" s="15"/>
      <c r="S21" s="17">
        <f>+S17+S16+S20+S18+S19</f>
        <v>12569</v>
      </c>
      <c r="T21" s="1"/>
      <c r="U21" s="17">
        <f>+U17+U16+U20+U18+U19</f>
        <v>42690</v>
      </c>
      <c r="V21" s="1"/>
      <c r="W21" s="17">
        <f>+W17+W16+W20+W18+W19</f>
        <v>34091</v>
      </c>
      <c r="X21" s="6"/>
    </row>
    <row r="22" spans="1:25" ht="13.5" thickTop="1" x14ac:dyDescent="0.2">
      <c r="A22" s="1"/>
      <c r="B22" s="1"/>
      <c r="C22" s="1"/>
      <c r="D22" s="1"/>
      <c r="E22" s="1"/>
      <c r="F22" s="1"/>
      <c r="G22" s="1"/>
      <c r="H22" s="1"/>
      <c r="I22" s="1"/>
      <c r="J22" s="19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5" x14ac:dyDescent="0.2">
      <c r="A23" s="11" t="s">
        <v>6</v>
      </c>
      <c r="B23" s="1"/>
      <c r="C23" s="1"/>
      <c r="D23" s="1"/>
      <c r="E23" s="1"/>
      <c r="F23" s="1"/>
      <c r="G23" s="1"/>
      <c r="H23" s="1"/>
      <c r="I23" s="1"/>
      <c r="J23" s="19"/>
      <c r="K23" s="18"/>
      <c r="L23" s="18"/>
      <c r="M23" s="1"/>
      <c r="N23" s="18"/>
      <c r="O23" s="1"/>
      <c r="P23" s="18"/>
      <c r="Q23" s="1"/>
      <c r="R23" s="1"/>
      <c r="S23" s="1"/>
      <c r="T23" s="1"/>
      <c r="U23" s="18"/>
      <c r="V23" s="1"/>
      <c r="W23" s="18"/>
    </row>
    <row r="24" spans="1:25" x14ac:dyDescent="0.2">
      <c r="A24" s="1"/>
      <c r="B24" s="1"/>
      <c r="C24" s="1"/>
      <c r="D24" s="1"/>
      <c r="E24" s="1"/>
      <c r="F24" s="1"/>
      <c r="G24" s="1"/>
      <c r="H24" s="1"/>
      <c r="I24" s="1"/>
      <c r="J24" s="19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5" s="22" customFormat="1" x14ac:dyDescent="0.2">
      <c r="A25" s="19" t="s">
        <v>18</v>
      </c>
      <c r="B25" s="19"/>
      <c r="C25" s="16">
        <v>1817</v>
      </c>
      <c r="D25" s="16"/>
      <c r="E25" s="16">
        <v>2111</v>
      </c>
      <c r="F25" s="16"/>
      <c r="G25" s="16">
        <v>2791</v>
      </c>
      <c r="H25" s="16"/>
      <c r="I25" s="16">
        <v>3530</v>
      </c>
      <c r="J25" s="16"/>
      <c r="K25" s="16">
        <f>SUM(C25:I25)</f>
        <v>10249</v>
      </c>
      <c r="L25" s="16"/>
      <c r="M25" s="16">
        <v>1558</v>
      </c>
      <c r="N25" s="16"/>
      <c r="O25" s="16">
        <v>1985</v>
      </c>
      <c r="P25" s="16"/>
      <c r="Q25" s="16">
        <v>2887</v>
      </c>
      <c r="R25" s="16"/>
      <c r="S25" s="16">
        <v>3242</v>
      </c>
      <c r="T25" s="19"/>
      <c r="U25" s="16">
        <f>SUM(M25:S25)</f>
        <v>9672</v>
      </c>
      <c r="V25" s="19"/>
      <c r="W25" s="16">
        <v>3417</v>
      </c>
      <c r="Y25" s="24"/>
    </row>
    <row r="26" spans="1:25" s="22" customFormat="1" x14ac:dyDescent="0.2">
      <c r="A26" s="19" t="s">
        <v>24</v>
      </c>
      <c r="B26" s="19"/>
      <c r="C26" s="16">
        <v>1052.0000000000002</v>
      </c>
      <c r="D26" s="16"/>
      <c r="E26" s="16">
        <v>2152</v>
      </c>
      <c r="F26" s="16"/>
      <c r="G26" s="16">
        <v>2679</v>
      </c>
      <c r="H26" s="16"/>
      <c r="I26" s="16">
        <v>2184</v>
      </c>
      <c r="J26" s="16"/>
      <c r="K26" s="16">
        <f>SUM(C26:I26)</f>
        <v>8067</v>
      </c>
      <c r="L26" s="16"/>
      <c r="M26" s="16">
        <v>734</v>
      </c>
      <c r="N26" s="16"/>
      <c r="O26" s="16">
        <v>1550</v>
      </c>
      <c r="P26" s="16"/>
      <c r="Q26" s="16">
        <v>660</v>
      </c>
      <c r="R26" s="16"/>
      <c r="S26" s="16">
        <v>880</v>
      </c>
      <c r="T26" s="19"/>
      <c r="U26" s="16">
        <f t="shared" ref="U26:U33" si="1">SUM(M26:S26)</f>
        <v>3824</v>
      </c>
      <c r="V26" s="19"/>
      <c r="W26" s="16">
        <v>-5366</v>
      </c>
      <c r="Y26" s="24"/>
    </row>
    <row r="27" spans="1:25" s="22" customFormat="1" x14ac:dyDescent="0.2">
      <c r="A27" s="19" t="s">
        <v>3</v>
      </c>
      <c r="B27" s="19"/>
      <c r="C27" s="16">
        <v>390</v>
      </c>
      <c r="D27" s="16"/>
      <c r="E27" s="16">
        <v>973</v>
      </c>
      <c r="F27" s="16"/>
      <c r="G27" s="16">
        <v>731</v>
      </c>
      <c r="H27" s="16"/>
      <c r="I27" s="16">
        <v>1316</v>
      </c>
      <c r="J27" s="16"/>
      <c r="K27" s="16">
        <f>SUM(C27:I27)</f>
        <v>3410</v>
      </c>
      <c r="L27" s="16"/>
      <c r="M27" s="16">
        <v>78</v>
      </c>
      <c r="N27" s="16"/>
      <c r="O27" s="16">
        <v>224</v>
      </c>
      <c r="P27" s="16"/>
      <c r="Q27" s="16">
        <v>966</v>
      </c>
      <c r="R27" s="16"/>
      <c r="S27" s="16">
        <v>622</v>
      </c>
      <c r="T27" s="19"/>
      <c r="U27" s="16">
        <f t="shared" si="1"/>
        <v>1890</v>
      </c>
      <c r="V27" s="19"/>
      <c r="W27" s="16">
        <v>2411</v>
      </c>
      <c r="Y27" s="24"/>
    </row>
    <row r="28" spans="1:25" x14ac:dyDescent="0.2">
      <c r="A28" s="1" t="s">
        <v>4</v>
      </c>
      <c r="B28" s="1"/>
      <c r="C28" s="15">
        <v>0</v>
      </c>
      <c r="D28" s="15"/>
      <c r="E28" s="15">
        <v>678</v>
      </c>
      <c r="F28" s="15"/>
      <c r="G28" s="15">
        <v>179</v>
      </c>
      <c r="H28" s="15"/>
      <c r="I28" s="15">
        <v>41</v>
      </c>
      <c r="J28" s="16"/>
      <c r="K28" s="15">
        <f>SUM(C28:I28)</f>
        <v>898</v>
      </c>
      <c r="L28" s="15"/>
      <c r="M28" s="15">
        <v>0</v>
      </c>
      <c r="N28" s="15"/>
      <c r="O28" s="15">
        <v>0</v>
      </c>
      <c r="P28" s="15"/>
      <c r="Q28" s="15">
        <v>0</v>
      </c>
      <c r="R28" s="15"/>
      <c r="S28" s="15">
        <v>0</v>
      </c>
      <c r="T28" s="1"/>
      <c r="U28" s="16">
        <f t="shared" si="1"/>
        <v>0</v>
      </c>
      <c r="V28" s="1"/>
      <c r="W28" s="15">
        <v>0</v>
      </c>
    </row>
    <row r="29" spans="1:25" x14ac:dyDescent="0.2">
      <c r="A29" s="25" t="s">
        <v>25</v>
      </c>
      <c r="B29" s="1"/>
      <c r="C29" s="15">
        <v>1193</v>
      </c>
      <c r="D29" s="15"/>
      <c r="E29" s="15">
        <v>1449</v>
      </c>
      <c r="F29" s="15"/>
      <c r="G29" s="15">
        <v>1367</v>
      </c>
      <c r="H29" s="15"/>
      <c r="I29" s="15">
        <v>1662</v>
      </c>
      <c r="J29" s="16"/>
      <c r="K29" s="15">
        <f>SUM(C29:I29)</f>
        <v>5671</v>
      </c>
      <c r="L29" s="15"/>
      <c r="M29" s="15">
        <v>730</v>
      </c>
      <c r="N29" s="15"/>
      <c r="O29" s="15">
        <v>1315</v>
      </c>
      <c r="P29" s="15"/>
      <c r="Q29" s="15">
        <v>1429</v>
      </c>
      <c r="R29" s="15"/>
      <c r="S29" s="15">
        <v>1993</v>
      </c>
      <c r="T29" s="1"/>
      <c r="U29" s="16">
        <f t="shared" si="1"/>
        <v>5467</v>
      </c>
      <c r="V29" s="1"/>
      <c r="W29" s="15">
        <v>4474</v>
      </c>
      <c r="Y29" s="6"/>
    </row>
    <row r="30" spans="1:25" x14ac:dyDescent="0.2">
      <c r="A30" s="1"/>
      <c r="B30" s="1"/>
      <c r="C30" s="15"/>
      <c r="D30" s="15"/>
      <c r="E30" s="15"/>
      <c r="F30" s="15"/>
      <c r="G30" s="15"/>
      <c r="H30" s="15"/>
      <c r="I30" s="15"/>
      <c r="J30" s="16"/>
      <c r="K30" s="15"/>
      <c r="L30" s="15"/>
      <c r="M30" s="15"/>
      <c r="N30" s="15"/>
      <c r="O30" s="15"/>
      <c r="P30" s="15"/>
      <c r="Q30" s="15"/>
      <c r="R30" s="15"/>
      <c r="S30" s="15"/>
      <c r="T30" s="1"/>
      <c r="U30" s="16">
        <f t="shared" si="1"/>
        <v>0</v>
      </c>
      <c r="V30" s="1"/>
      <c r="W30" s="15"/>
    </row>
    <row r="31" spans="1:25" x14ac:dyDescent="0.2">
      <c r="A31" s="14" t="s">
        <v>29</v>
      </c>
      <c r="B31" s="1"/>
      <c r="C31" s="15">
        <v>-408</v>
      </c>
      <c r="D31" s="15"/>
      <c r="E31" s="15">
        <v>-515</v>
      </c>
      <c r="F31" s="15"/>
      <c r="G31" s="15">
        <v>-483</v>
      </c>
      <c r="H31" s="15"/>
      <c r="I31" s="15">
        <v>-504</v>
      </c>
      <c r="J31" s="16"/>
      <c r="K31" s="15">
        <f>SUM(C31:I31)</f>
        <v>-1910</v>
      </c>
      <c r="L31" s="15"/>
      <c r="M31" s="15">
        <v>-359</v>
      </c>
      <c r="N31" s="15"/>
      <c r="O31" s="15">
        <v>-360</v>
      </c>
      <c r="P31" s="15"/>
      <c r="Q31" s="15">
        <v>-491</v>
      </c>
      <c r="R31" s="15"/>
      <c r="S31" s="15">
        <v>-419</v>
      </c>
      <c r="T31" s="1"/>
      <c r="U31" s="16">
        <f t="shared" si="1"/>
        <v>-1629</v>
      </c>
      <c r="V31" s="1"/>
      <c r="W31" s="15">
        <v>-1808</v>
      </c>
    </row>
    <row r="32" spans="1:25" x14ac:dyDescent="0.2">
      <c r="A32" s="14" t="s">
        <v>19</v>
      </c>
      <c r="B32" s="1"/>
      <c r="C32" s="15">
        <v>246</v>
      </c>
      <c r="D32" s="15"/>
      <c r="E32" s="15">
        <v>-43</v>
      </c>
      <c r="F32" s="15"/>
      <c r="G32" s="15">
        <v>303</v>
      </c>
      <c r="H32" s="15"/>
      <c r="I32" s="15">
        <v>11</v>
      </c>
      <c r="J32" s="16"/>
      <c r="K32" s="15">
        <f>SUM(C32:I32)</f>
        <v>517</v>
      </c>
      <c r="L32" s="15"/>
      <c r="M32" s="15">
        <v>905</v>
      </c>
      <c r="N32" s="15"/>
      <c r="O32" s="15">
        <v>628</v>
      </c>
      <c r="P32" s="15"/>
      <c r="Q32" s="15">
        <v>-55</v>
      </c>
      <c r="R32" s="15"/>
      <c r="S32" s="15">
        <v>-165</v>
      </c>
      <c r="T32" s="1"/>
      <c r="U32" s="16">
        <f t="shared" si="1"/>
        <v>1313</v>
      </c>
      <c r="V32" s="1"/>
      <c r="W32" s="15">
        <v>0</v>
      </c>
    </row>
    <row r="33" spans="1:23" x14ac:dyDescent="0.2">
      <c r="A33" s="14" t="s">
        <v>20</v>
      </c>
      <c r="B33" s="1"/>
      <c r="C33" s="15">
        <v>0</v>
      </c>
      <c r="D33" s="15"/>
      <c r="E33" s="15">
        <v>1041</v>
      </c>
      <c r="F33" s="15"/>
      <c r="G33" s="15">
        <v>0</v>
      </c>
      <c r="H33" s="15"/>
      <c r="I33" s="15">
        <v>0</v>
      </c>
      <c r="J33" s="16"/>
      <c r="K33" s="15">
        <f>SUM(C33:I33)</f>
        <v>1041</v>
      </c>
      <c r="L33" s="15"/>
      <c r="M33" s="15"/>
      <c r="N33" s="15"/>
      <c r="O33" s="15"/>
      <c r="P33" s="15"/>
      <c r="Q33" s="15"/>
      <c r="R33" s="15"/>
      <c r="S33" s="15">
        <v>0</v>
      </c>
      <c r="T33" s="1"/>
      <c r="U33" s="16">
        <f t="shared" si="1"/>
        <v>0</v>
      </c>
      <c r="V33" s="1"/>
      <c r="W33" s="15">
        <v>0</v>
      </c>
    </row>
    <row r="34" spans="1:23" ht="13.5" thickBot="1" x14ac:dyDescent="0.25">
      <c r="A34" s="27" t="s">
        <v>28</v>
      </c>
      <c r="B34" s="1"/>
      <c r="C34" s="17">
        <f>SUM(C25:C33)</f>
        <v>4290</v>
      </c>
      <c r="D34" s="15"/>
      <c r="E34" s="17">
        <f>SUM(E25:E33)</f>
        <v>7846</v>
      </c>
      <c r="F34" s="15"/>
      <c r="G34" s="17">
        <f>SUM(G25:G33)</f>
        <v>7567</v>
      </c>
      <c r="H34" s="16"/>
      <c r="I34" s="17">
        <f>SUM(I25:I33)</f>
        <v>8240</v>
      </c>
      <c r="J34" s="16"/>
      <c r="K34" s="17">
        <f>SUM(K25:K33)</f>
        <v>27943</v>
      </c>
      <c r="L34" s="16"/>
      <c r="M34" s="17">
        <f>SUM(M25:M33)</f>
        <v>3646</v>
      </c>
      <c r="N34" s="16"/>
      <c r="O34" s="17">
        <f>SUM(O25:O33)</f>
        <v>5342</v>
      </c>
      <c r="P34" s="16"/>
      <c r="Q34" s="17">
        <f>SUM(Q25:Q33)</f>
        <v>5396</v>
      </c>
      <c r="R34" s="15"/>
      <c r="S34" s="17">
        <f>SUM(S25:S33)</f>
        <v>6153</v>
      </c>
      <c r="T34" s="1"/>
      <c r="U34" s="17">
        <f>SUM(U25:U33)</f>
        <v>20537</v>
      </c>
      <c r="V34" s="1"/>
      <c r="W34" s="17">
        <f>+W26+W25+W29+W27+W28+W31+W32+W33</f>
        <v>3128</v>
      </c>
    </row>
    <row r="35" spans="1:23" ht="13.5" thickTop="1" x14ac:dyDescent="0.2">
      <c r="M35" s="1"/>
      <c r="N35" s="1"/>
      <c r="O35" s="1"/>
      <c r="P35" s="1"/>
      <c r="Q35" s="1"/>
      <c r="R35" s="1"/>
      <c r="S35" s="1"/>
      <c r="T35" s="1"/>
      <c r="U35" s="1"/>
    </row>
    <row r="36" spans="1:23" x14ac:dyDescent="0.2">
      <c r="M36" s="1"/>
      <c r="N36" s="1"/>
      <c r="O36" s="1"/>
      <c r="P36" s="1"/>
      <c r="Q36" s="1"/>
      <c r="R36" s="1"/>
      <c r="S36" s="16"/>
      <c r="T36" s="1"/>
      <c r="U36" s="1"/>
    </row>
    <row r="37" spans="1:23" x14ac:dyDescent="0.2">
      <c r="K37" s="2"/>
      <c r="L37" s="2"/>
      <c r="M37" s="1"/>
      <c r="N37" s="18"/>
      <c r="O37" s="1"/>
      <c r="P37" s="18"/>
      <c r="Q37" s="1"/>
      <c r="R37" s="1"/>
      <c r="S37" s="1"/>
      <c r="T37" s="1"/>
      <c r="U37" s="18"/>
      <c r="W37" s="2"/>
    </row>
    <row r="38" spans="1:23" x14ac:dyDescent="0.2">
      <c r="M38" s="18"/>
      <c r="N38" s="1"/>
      <c r="O38" s="18"/>
      <c r="P38" s="1"/>
      <c r="Q38" s="18"/>
      <c r="R38" s="1"/>
      <c r="S38" s="18"/>
      <c r="T38" s="1"/>
      <c r="U38" s="1"/>
    </row>
    <row r="39" spans="1:23" x14ac:dyDescent="0.2">
      <c r="A39" s="3"/>
    </row>
    <row r="40" spans="1:23" x14ac:dyDescent="0.2">
      <c r="A40" s="4"/>
      <c r="K40" s="5"/>
      <c r="L40" s="5"/>
      <c r="N40" s="5"/>
      <c r="P40" s="5"/>
      <c r="U40" s="5"/>
      <c r="W40" s="5"/>
    </row>
    <row r="41" spans="1:23" x14ac:dyDescent="0.2">
      <c r="A41" s="4"/>
      <c r="C41" s="5"/>
      <c r="K41" s="5"/>
      <c r="L41" s="5"/>
      <c r="N41" s="5"/>
      <c r="P41" s="5"/>
      <c r="U41" s="5"/>
      <c r="W41" s="5"/>
    </row>
    <row r="42" spans="1:23" x14ac:dyDescent="0.2">
      <c r="A42" s="4"/>
      <c r="K42" s="5"/>
      <c r="L42" s="5"/>
      <c r="N42" s="5"/>
      <c r="P42" s="5"/>
      <c r="U42" s="5"/>
      <c r="W42" s="5"/>
    </row>
    <row r="43" spans="1:23" x14ac:dyDescent="0.2">
      <c r="A43" s="4"/>
      <c r="K43" s="5"/>
      <c r="L43" s="5"/>
      <c r="N43" s="5"/>
      <c r="P43" s="5"/>
      <c r="U43" s="5"/>
      <c r="W43" s="5"/>
    </row>
    <row r="44" spans="1:23" x14ac:dyDescent="0.2">
      <c r="A44" s="4"/>
      <c r="K44" s="5"/>
      <c r="L44" s="5"/>
      <c r="N44" s="5"/>
      <c r="P44" s="5"/>
      <c r="U44" s="5"/>
      <c r="W44" s="5"/>
    </row>
    <row r="45" spans="1:23" x14ac:dyDescent="0.2">
      <c r="A45" s="4"/>
      <c r="K45" s="5"/>
      <c r="L45" s="5"/>
      <c r="N45" s="5"/>
      <c r="P45" s="5"/>
      <c r="U45" s="5"/>
      <c r="W45" s="5"/>
    </row>
    <row r="46" spans="1:23" x14ac:dyDescent="0.2">
      <c r="A46" s="4"/>
      <c r="K46" s="5"/>
      <c r="L46" s="5"/>
      <c r="N46" s="5"/>
      <c r="P46" s="5"/>
      <c r="U46" s="5"/>
      <c r="W46" s="5"/>
    </row>
    <row r="47" spans="1:23" x14ac:dyDescent="0.2">
      <c r="A47" s="4"/>
    </row>
    <row r="48" spans="1:23" x14ac:dyDescent="0.2">
      <c r="A48" s="4"/>
    </row>
  </sheetData>
  <pageMargins left="0.25" right="0.25" top="0.75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 </vt:lpstr>
      <vt:lpstr>'summary '!Print_Area</vt:lpstr>
      <vt:lpstr>'summary '!Print_Titles</vt:lpstr>
    </vt:vector>
  </TitlesOfParts>
  <Company>General Physics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M. Blank</dc:creator>
  <cp:lastModifiedBy>Ann Ezzell</cp:lastModifiedBy>
  <cp:lastPrinted>2012-02-24T21:03:46Z</cp:lastPrinted>
  <dcterms:created xsi:type="dcterms:W3CDTF">2011-11-22T17:57:51Z</dcterms:created>
  <dcterms:modified xsi:type="dcterms:W3CDTF">2012-02-29T16:48:49Z</dcterms:modified>
</cp:coreProperties>
</file>