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enphysics.com\Columbia\Special\Financial Reporting\10K's &amp; 10-Q's\2018\"/>
    </mc:Choice>
  </mc:AlternateContent>
  <bookViews>
    <workbookView xWindow="0" yWindow="0" windowWidth="28800" windowHeight="11610"/>
  </bookViews>
  <sheets>
    <sheet name="summary " sheetId="1" r:id="rId1"/>
  </sheets>
  <definedNames>
    <definedName name="_xlnm.Print_Area" localSheetId="0">'summary '!$A$1:$V$16</definedName>
    <definedName name="_xlnm.Print_Titles" localSheetId="0">'summary '!$A:$A,'summary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K7" i="1" l="1"/>
  <c r="T14" i="1"/>
  <c r="R14" i="1"/>
  <c r="P14" i="1"/>
  <c r="N14" i="1"/>
  <c r="U14" i="1"/>
  <c r="J14" i="1"/>
  <c r="H14" i="1"/>
  <c r="F14" i="1"/>
  <c r="D14" i="1"/>
  <c r="T13" i="1"/>
  <c r="R13" i="1"/>
  <c r="Q15" i="1"/>
  <c r="P13" i="1"/>
  <c r="N13" i="1"/>
  <c r="M15" i="1"/>
  <c r="I15" i="1"/>
  <c r="H13" i="1"/>
  <c r="E15" i="1"/>
  <c r="D13" i="1"/>
  <c r="M9" i="1"/>
  <c r="N8" i="1" s="1"/>
  <c r="E9" i="1"/>
  <c r="F7" i="1" s="1"/>
  <c r="Q9" i="1"/>
  <c r="O9" i="1"/>
  <c r="I9" i="1"/>
  <c r="G9" i="1"/>
  <c r="N15" i="1" l="1"/>
  <c r="N7" i="1"/>
  <c r="F8" i="1"/>
  <c r="F15" i="1"/>
  <c r="P8" i="1"/>
  <c r="J15" i="1"/>
  <c r="R15" i="1"/>
  <c r="R8" i="1"/>
  <c r="H8" i="1"/>
  <c r="J8" i="1"/>
  <c r="C9" i="1"/>
  <c r="D7" i="1" s="1"/>
  <c r="S9" i="1"/>
  <c r="T7" i="1" s="1"/>
  <c r="H7" i="1"/>
  <c r="P7" i="1"/>
  <c r="F13" i="1"/>
  <c r="K14" i="1"/>
  <c r="C15" i="1"/>
  <c r="G15" i="1"/>
  <c r="H15" i="1" s="1"/>
  <c r="O15" i="1"/>
  <c r="P15" i="1" s="1"/>
  <c r="S15" i="1"/>
  <c r="K8" i="1"/>
  <c r="J13" i="1"/>
  <c r="U7" i="1"/>
  <c r="U8" i="1"/>
  <c r="V14" i="1" s="1"/>
  <c r="K13" i="1"/>
  <c r="J7" i="1"/>
  <c r="R7" i="1"/>
  <c r="U13" i="1"/>
  <c r="T15" i="1" l="1"/>
  <c r="D8" i="1"/>
  <c r="L13" i="1"/>
  <c r="K15" i="1"/>
  <c r="T8" i="1"/>
  <c r="U15" i="1"/>
  <c r="V13" i="1"/>
  <c r="K9" i="1"/>
  <c r="L8" i="1" s="1"/>
  <c r="D15" i="1"/>
  <c r="U9" i="1"/>
  <c r="V8" i="1" s="1"/>
  <c r="L14" i="1"/>
  <c r="V7" i="1" l="1"/>
  <c r="V15" i="1"/>
  <c r="L7" i="1"/>
  <c r="L15" i="1"/>
</calcChain>
</file>

<file path=xl/sharedStrings.xml><?xml version="1.0" encoding="utf-8"?>
<sst xmlns="http://schemas.openxmlformats.org/spreadsheetml/2006/main" count="31" uniqueCount="22">
  <si>
    <t>GP Strategies Corporation</t>
  </si>
  <si>
    <t>(unaudited, in thousands)</t>
  </si>
  <si>
    <t>Q1 ended</t>
  </si>
  <si>
    <t>Q2 ended</t>
  </si>
  <si>
    <t>Q3 ended</t>
  </si>
  <si>
    <t>Q4 ended</t>
  </si>
  <si>
    <t>Year ended</t>
  </si>
  <si>
    <t>Revenue</t>
  </si>
  <si>
    <t>March 31, 2017</t>
  </si>
  <si>
    <t>June 30, 2017</t>
  </si>
  <si>
    <t>Sept 30, 2017</t>
  </si>
  <si>
    <t>Dec 31, 2017</t>
  </si>
  <si>
    <t>March 31, 2016</t>
  </si>
  <si>
    <t>June 30, 2016</t>
  </si>
  <si>
    <t>Sept 30, 2016</t>
  </si>
  <si>
    <t>Dec 31, 2016</t>
  </si>
  <si>
    <t>Workforce Excellence</t>
  </si>
  <si>
    <t>Business Transformation Services</t>
  </si>
  <si>
    <t>Total revenue</t>
  </si>
  <si>
    <t>Gross profit</t>
  </si>
  <si>
    <t>Total gross profit</t>
  </si>
  <si>
    <t>Restated Quarterly Segment Data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</si>
</sst>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Times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quotePrefix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/>
    <xf numFmtId="15" fontId="0" fillId="0" borderId="1" xfId="0" quotePrefix="1" applyNumberFormat="1" applyFill="1" applyBorder="1" applyAlignment="1">
      <alignment horizontal="center"/>
    </xf>
    <xf numFmtId="0" fontId="1" fillId="0" borderId="0" xfId="0" applyFont="1" applyFill="1" applyBorder="1"/>
    <xf numFmtId="15" fontId="0" fillId="0" borderId="0" xfId="0" quotePrefix="1" applyNumberFormat="1" applyFill="1" applyBorder="1" applyAlignment="1">
      <alignment horizontal="center"/>
    </xf>
    <xf numFmtId="0" fontId="0" fillId="0" borderId="0" xfId="0" applyFill="1" applyBorder="1"/>
    <xf numFmtId="164" fontId="0" fillId="0" borderId="0" xfId="1" applyNumberFormat="1" applyFont="1" applyFill="1" applyBorder="1"/>
    <xf numFmtId="165" fontId="3" fillId="0" borderId="0" xfId="2" applyNumberFormat="1" applyFont="1" applyFill="1" applyBorder="1"/>
    <xf numFmtId="9" fontId="0" fillId="0" borderId="0" xfId="2" applyFont="1" applyBorder="1"/>
    <xf numFmtId="0" fontId="0" fillId="0" borderId="0" xfId="0" applyBorder="1"/>
    <xf numFmtId="0" fontId="2" fillId="0" borderId="0" xfId="0" applyFont="1" applyFill="1" applyAlignment="1">
      <alignment horizontal="left" indent="1"/>
    </xf>
    <xf numFmtId="164" fontId="0" fillId="0" borderId="2" xfId="1" applyNumberFormat="1" applyFont="1" applyFill="1" applyBorder="1"/>
    <xf numFmtId="164" fontId="0" fillId="0" borderId="0" xfId="1" applyNumberFormat="1" applyFont="1" applyFill="1"/>
    <xf numFmtId="9" fontId="0" fillId="0" borderId="0" xfId="2" applyFont="1"/>
    <xf numFmtId="164" fontId="0" fillId="0" borderId="0" xfId="0" applyNumberFormat="1" applyFill="1"/>
    <xf numFmtId="0" fontId="4" fillId="0" borderId="0" xfId="0" applyFont="1"/>
    <xf numFmtId="0" fontId="5" fillId="0" borderId="0" xfId="0" applyFont="1" applyFill="1"/>
    <xf numFmtId="166" fontId="5" fillId="0" borderId="0" xfId="1" applyNumberFormat="1" applyFont="1" applyFill="1"/>
    <xf numFmtId="164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workbookViewId="0">
      <selection activeCell="A18" sqref="A18"/>
    </sheetView>
  </sheetViews>
  <sheetFormatPr defaultRowHeight="12.75" x14ac:dyDescent="0.2"/>
  <cols>
    <col min="1" max="1" width="41.85546875" customWidth="1"/>
    <col min="2" max="2" width="1.5703125" customWidth="1"/>
    <col min="3" max="3" width="12.7109375" customWidth="1"/>
    <col min="4" max="4" width="5.5703125" customWidth="1"/>
    <col min="5" max="5" width="13.42578125" customWidth="1"/>
    <col min="6" max="6" width="5.5703125" customWidth="1"/>
    <col min="7" max="7" width="13.140625" customWidth="1"/>
    <col min="8" max="8" width="5.5703125" customWidth="1"/>
    <col min="9" max="9" width="13.140625" customWidth="1"/>
    <col min="10" max="10" width="5.5703125" customWidth="1"/>
    <col min="11" max="11" width="12.85546875" customWidth="1"/>
    <col min="12" max="12" width="5.5703125" customWidth="1"/>
    <col min="13" max="13" width="13.140625" customWidth="1"/>
    <col min="14" max="14" width="5.5703125" customWidth="1"/>
    <col min="15" max="15" width="13.140625" customWidth="1"/>
    <col min="16" max="16" width="5.5703125" customWidth="1"/>
    <col min="17" max="17" width="13.140625" customWidth="1"/>
    <col min="18" max="18" width="5.5703125" customWidth="1"/>
    <col min="19" max="19" width="13.140625" customWidth="1"/>
    <col min="20" max="20" width="5.5703125" customWidth="1"/>
    <col min="21" max="21" width="12.85546875" customWidth="1"/>
    <col min="22" max="22" width="5.5703125" customWidth="1"/>
  </cols>
  <sheetData>
    <row r="1" spans="1:2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2">
      <c r="A2" s="3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x14ac:dyDescent="0.2">
      <c r="A3" s="4" t="s">
        <v>1</v>
      </c>
      <c r="B3" s="2"/>
      <c r="C3" s="2"/>
      <c r="D3" s="2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x14ac:dyDescent="0.2">
      <c r="A4" s="2"/>
      <c r="B4" s="2"/>
      <c r="C4" s="6" t="s">
        <v>2</v>
      </c>
      <c r="D4" s="6"/>
      <c r="E4" s="6" t="s">
        <v>3</v>
      </c>
      <c r="F4" s="6"/>
      <c r="G4" s="6" t="s">
        <v>4</v>
      </c>
      <c r="H4" s="6"/>
      <c r="I4" s="6" t="s">
        <v>5</v>
      </c>
      <c r="J4" s="6"/>
      <c r="K4" s="6" t="s">
        <v>6</v>
      </c>
      <c r="L4" s="6"/>
      <c r="M4" s="6" t="s">
        <v>2</v>
      </c>
      <c r="N4" s="6"/>
      <c r="O4" s="6" t="s">
        <v>3</v>
      </c>
      <c r="P4" s="6"/>
      <c r="Q4" s="6" t="s">
        <v>4</v>
      </c>
      <c r="R4" s="6"/>
      <c r="S4" s="6" t="s">
        <v>5</v>
      </c>
      <c r="T4" s="6"/>
      <c r="U4" s="6" t="s">
        <v>6</v>
      </c>
      <c r="V4" s="6"/>
    </row>
    <row r="5" spans="1:24" x14ac:dyDescent="0.2">
      <c r="A5" s="7" t="s">
        <v>7</v>
      </c>
      <c r="B5" s="2"/>
      <c r="C5" s="8" t="s">
        <v>8</v>
      </c>
      <c r="D5" s="6"/>
      <c r="E5" s="8" t="s">
        <v>9</v>
      </c>
      <c r="F5" s="6"/>
      <c r="G5" s="8" t="s">
        <v>10</v>
      </c>
      <c r="H5" s="6"/>
      <c r="I5" s="8" t="s">
        <v>11</v>
      </c>
      <c r="J5" s="6"/>
      <c r="K5" s="8" t="s">
        <v>11</v>
      </c>
      <c r="L5" s="6"/>
      <c r="M5" s="8" t="s">
        <v>12</v>
      </c>
      <c r="N5" s="6"/>
      <c r="O5" s="8" t="s">
        <v>13</v>
      </c>
      <c r="P5" s="6"/>
      <c r="Q5" s="8" t="s">
        <v>14</v>
      </c>
      <c r="R5" s="6"/>
      <c r="S5" s="8" t="s">
        <v>15</v>
      </c>
      <c r="T5" s="6"/>
      <c r="U5" s="8" t="s">
        <v>15</v>
      </c>
      <c r="V5" s="6"/>
    </row>
    <row r="6" spans="1:24" x14ac:dyDescent="0.2">
      <c r="A6" s="9"/>
      <c r="B6" s="2"/>
      <c r="C6" s="10"/>
      <c r="D6" s="6"/>
      <c r="E6" s="10"/>
      <c r="F6" s="6"/>
      <c r="G6" s="10"/>
      <c r="H6" s="6"/>
      <c r="I6" s="10"/>
      <c r="J6" s="6"/>
      <c r="K6" s="10"/>
      <c r="L6" s="6"/>
      <c r="M6" s="10"/>
      <c r="N6" s="6"/>
      <c r="O6" s="10"/>
      <c r="P6" s="6"/>
      <c r="Q6" s="10"/>
      <c r="R6" s="6"/>
      <c r="S6" s="10"/>
      <c r="T6" s="6"/>
      <c r="U6" s="10"/>
      <c r="V6" s="6"/>
    </row>
    <row r="7" spans="1:24" s="15" customFormat="1" x14ac:dyDescent="0.2">
      <c r="A7" s="11" t="s">
        <v>16</v>
      </c>
      <c r="B7" s="11"/>
      <c r="C7" s="12">
        <v>71543</v>
      </c>
      <c r="D7" s="13">
        <f>+C7/C$9</f>
        <v>0.58427727914934624</v>
      </c>
      <c r="E7" s="12">
        <v>76032</v>
      </c>
      <c r="F7" s="13">
        <f>+E7/E$9</f>
        <v>0.5796845098771739</v>
      </c>
      <c r="G7" s="12">
        <v>75543</v>
      </c>
      <c r="H7" s="13">
        <f>+G7/G$9</f>
        <v>0.60874154894961197</v>
      </c>
      <c r="I7" s="12">
        <v>78178</v>
      </c>
      <c r="J7" s="13">
        <f>+I7/I$9</f>
        <v>0.59449594305833331</v>
      </c>
      <c r="K7" s="12">
        <f>+C7+E7+G7+I7</f>
        <v>301296</v>
      </c>
      <c r="L7" s="13">
        <f>+K7/K$9</f>
        <v>0.59169533864354051</v>
      </c>
      <c r="M7" s="12">
        <v>72931</v>
      </c>
      <c r="N7" s="13">
        <f>+M7/M$9</f>
        <v>0.63004077542416803</v>
      </c>
      <c r="O7" s="12">
        <v>76694</v>
      </c>
      <c r="P7" s="13">
        <f>+O7/O$9</f>
        <v>0.61090312405410141</v>
      </c>
      <c r="Q7" s="12">
        <v>73592</v>
      </c>
      <c r="R7" s="13">
        <f>+Q7/Q$9</f>
        <v>0.6033219105084523</v>
      </c>
      <c r="S7" s="12">
        <v>75884</v>
      </c>
      <c r="T7" s="13">
        <f>+S7/S$9</f>
        <v>0.59618330806156361</v>
      </c>
      <c r="U7" s="12">
        <f>+M7+O7+Q7+S7</f>
        <v>299101</v>
      </c>
      <c r="V7" s="13">
        <f>+U7/U$9</f>
        <v>0.60971463167529283</v>
      </c>
      <c r="W7" s="14"/>
      <c r="X7" s="14"/>
    </row>
    <row r="8" spans="1:24" s="15" customFormat="1" x14ac:dyDescent="0.2">
      <c r="A8" s="11" t="s">
        <v>17</v>
      </c>
      <c r="B8" s="11"/>
      <c r="C8" s="12">
        <v>50904</v>
      </c>
      <c r="D8" s="13">
        <f>+C8/C$9</f>
        <v>0.41572272085065376</v>
      </c>
      <c r="E8" s="12">
        <v>55129</v>
      </c>
      <c r="F8" s="13">
        <f>+E8/E$9</f>
        <v>0.42031549012282615</v>
      </c>
      <c r="G8" s="12">
        <v>48554</v>
      </c>
      <c r="H8" s="13">
        <f>+G8/G$9</f>
        <v>0.39125845105038798</v>
      </c>
      <c r="I8" s="12">
        <v>53325</v>
      </c>
      <c r="J8" s="13">
        <f>+I8/I$9</f>
        <v>0.40550405694166675</v>
      </c>
      <c r="K8" s="12">
        <f t="shared" ref="K8" si="0">+C8+E8+G8+I8</f>
        <v>207912</v>
      </c>
      <c r="L8" s="13">
        <f>+K8/K$9</f>
        <v>0.40830466135645943</v>
      </c>
      <c r="M8" s="12">
        <v>42825</v>
      </c>
      <c r="N8" s="13">
        <f>+M8/M$9</f>
        <v>0.36995922457583191</v>
      </c>
      <c r="O8" s="12">
        <v>48848</v>
      </c>
      <c r="P8" s="13">
        <f>+O8/O$9</f>
        <v>0.38909687594589859</v>
      </c>
      <c r="Q8" s="12">
        <v>48386</v>
      </c>
      <c r="R8" s="13">
        <f>+Q8/Q$9</f>
        <v>0.39667808949154765</v>
      </c>
      <c r="S8" s="12">
        <v>51399</v>
      </c>
      <c r="T8" s="13">
        <f>+S8/S$9</f>
        <v>0.40381669193843639</v>
      </c>
      <c r="U8" s="12">
        <f t="shared" ref="U8" si="1">+M8+O8+Q8+S8</f>
        <v>191458</v>
      </c>
      <c r="V8" s="13">
        <f>+U8/U$9</f>
        <v>0.39028536832470712</v>
      </c>
      <c r="W8" s="14"/>
      <c r="X8" s="14"/>
    </row>
    <row r="9" spans="1:24" ht="13.5" thickBot="1" x14ac:dyDescent="0.25">
      <c r="A9" s="16" t="s">
        <v>18</v>
      </c>
      <c r="B9" s="2"/>
      <c r="C9" s="17">
        <f>SUM(C7:C8)</f>
        <v>122447</v>
      </c>
      <c r="D9" s="18"/>
      <c r="E9" s="17">
        <f>SUM(E7:E8)</f>
        <v>131161</v>
      </c>
      <c r="F9" s="18"/>
      <c r="G9" s="17">
        <f>SUM(G7:G8)</f>
        <v>124097</v>
      </c>
      <c r="H9" s="18"/>
      <c r="I9" s="17">
        <f>SUM(I7:I8)</f>
        <v>131503</v>
      </c>
      <c r="J9" s="18"/>
      <c r="K9" s="17">
        <f>SUM(K7:K8)</f>
        <v>509208</v>
      </c>
      <c r="L9" s="18"/>
      <c r="M9" s="17">
        <f>SUM(M7:M8)</f>
        <v>115756</v>
      </c>
      <c r="N9" s="18"/>
      <c r="O9" s="17">
        <f>SUM(O7:O8)</f>
        <v>125542</v>
      </c>
      <c r="P9" s="18"/>
      <c r="Q9" s="17">
        <f>SUM(Q7:Q8)</f>
        <v>121978</v>
      </c>
      <c r="R9" s="18"/>
      <c r="S9" s="17">
        <f>SUM(S7:S8)</f>
        <v>127283</v>
      </c>
      <c r="T9" s="18"/>
      <c r="U9" s="17">
        <f>SUM(U7:U8)</f>
        <v>490559</v>
      </c>
      <c r="V9" s="18"/>
    </row>
    <row r="10" spans="1:24" ht="13.5" thickTop="1" x14ac:dyDescent="0.2">
      <c r="A10" s="2"/>
      <c r="B10" s="2"/>
      <c r="C10" s="1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4" x14ac:dyDescent="0.2">
      <c r="A11" s="7" t="s">
        <v>19</v>
      </c>
      <c r="B11" s="2"/>
      <c r="C11" s="18">
        <f>71543+76032+75543+78178</f>
        <v>301296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"/>
    </row>
    <row r="12" spans="1:24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4" s="15" customFormat="1" x14ac:dyDescent="0.2">
      <c r="A13" s="11" t="s">
        <v>16</v>
      </c>
      <c r="B13" s="11"/>
      <c r="C13" s="12">
        <v>13007</v>
      </c>
      <c r="D13" s="13">
        <f>+C13/C7</f>
        <v>0.18180674559355911</v>
      </c>
      <c r="E13" s="12">
        <v>14035</v>
      </c>
      <c r="F13" s="13">
        <f>+E13/E7</f>
        <v>0.18459332912457913</v>
      </c>
      <c r="G13" s="12">
        <v>11597</v>
      </c>
      <c r="H13" s="13">
        <f>+G13/G7</f>
        <v>0.15351521649921238</v>
      </c>
      <c r="I13" s="12">
        <v>13307</v>
      </c>
      <c r="J13" s="13">
        <f>+I13/I7</f>
        <v>0.170214126736422</v>
      </c>
      <c r="K13" s="12">
        <f>+C13+E13+G13+I13</f>
        <v>51946</v>
      </c>
      <c r="L13" s="13">
        <f>+K13/K7</f>
        <v>0.17240852849025542</v>
      </c>
      <c r="M13" s="12">
        <v>12873</v>
      </c>
      <c r="N13" s="13">
        <f>+M13/M7</f>
        <v>0.1765093033140914</v>
      </c>
      <c r="O13" s="12">
        <v>13465</v>
      </c>
      <c r="P13" s="13">
        <f>+O13/O7</f>
        <v>0.17556784103058909</v>
      </c>
      <c r="Q13" s="12">
        <v>12502</v>
      </c>
      <c r="R13" s="13">
        <f>+Q13/Q7</f>
        <v>0.16988259593434069</v>
      </c>
      <c r="S13" s="12">
        <v>13726</v>
      </c>
      <c r="T13" s="13">
        <f>+S13/S7</f>
        <v>0.18088134521111171</v>
      </c>
      <c r="U13" s="12">
        <f>+M13+O13+Q13+S13</f>
        <v>52566</v>
      </c>
      <c r="V13" s="13">
        <f>+U13/U7</f>
        <v>0.17574665414024027</v>
      </c>
      <c r="W13" s="14"/>
      <c r="X13" s="14"/>
    </row>
    <row r="14" spans="1:24" s="15" customFormat="1" x14ac:dyDescent="0.2">
      <c r="A14" s="11" t="s">
        <v>17</v>
      </c>
      <c r="B14" s="11"/>
      <c r="C14" s="12">
        <v>6381</v>
      </c>
      <c r="D14" s="13">
        <f>+C14/C8</f>
        <v>0.12535360678925037</v>
      </c>
      <c r="E14" s="12">
        <v>8400</v>
      </c>
      <c r="F14" s="13">
        <f>+E14/E8</f>
        <v>0.15236989606196374</v>
      </c>
      <c r="G14" s="12">
        <v>7049</v>
      </c>
      <c r="H14" s="13">
        <f>+G14/G8</f>
        <v>0.1451785640729909</v>
      </c>
      <c r="I14" s="12">
        <v>8251</v>
      </c>
      <c r="J14" s="13">
        <f>+I14/I8</f>
        <v>0.15473042662916081</v>
      </c>
      <c r="K14" s="12">
        <f t="shared" ref="K14" si="2">+C14+E14+G14+I14</f>
        <v>30081</v>
      </c>
      <c r="L14" s="13">
        <f>+K14/K8</f>
        <v>0.1446814036707838</v>
      </c>
      <c r="M14" s="12">
        <v>5054</v>
      </c>
      <c r="N14" s="13">
        <f>+M14/M8</f>
        <v>0.11801517805020433</v>
      </c>
      <c r="O14" s="12">
        <v>6879</v>
      </c>
      <c r="P14" s="13">
        <f>+O14/O8</f>
        <v>0.14082459875532263</v>
      </c>
      <c r="Q14" s="12">
        <v>7502</v>
      </c>
      <c r="R14" s="13">
        <f>+Q14/Q8</f>
        <v>0.15504484768321417</v>
      </c>
      <c r="S14" s="12">
        <v>8156</v>
      </c>
      <c r="T14" s="13">
        <f>+S14/S8</f>
        <v>0.15868012996361797</v>
      </c>
      <c r="U14" s="12">
        <f t="shared" ref="U14" si="3">+M14+O14+Q14+S14</f>
        <v>27591</v>
      </c>
      <c r="V14" s="13">
        <f>+U14/U8</f>
        <v>0.14410993533829874</v>
      </c>
      <c r="W14" s="14"/>
      <c r="X14" s="14"/>
    </row>
    <row r="15" spans="1:24" ht="13.5" thickBot="1" x14ac:dyDescent="0.25">
      <c r="A15" s="16" t="s">
        <v>20</v>
      </c>
      <c r="B15" s="2"/>
      <c r="C15" s="17">
        <f>SUM(C13:C14)</f>
        <v>19388</v>
      </c>
      <c r="D15" s="13">
        <f>+C15/C9</f>
        <v>0.15833789312927227</v>
      </c>
      <c r="E15" s="17">
        <f>SUM(E13:E14)</f>
        <v>22435</v>
      </c>
      <c r="F15" s="13">
        <f>+E15/E9</f>
        <v>0.17104932106342585</v>
      </c>
      <c r="G15" s="17">
        <f>SUM(G13:G14)</f>
        <v>18646</v>
      </c>
      <c r="H15" s="13">
        <f>+G15/G9</f>
        <v>0.15025343078398351</v>
      </c>
      <c r="I15" s="17">
        <f>SUM(I13:I14)</f>
        <v>21558</v>
      </c>
      <c r="J15" s="13">
        <f>+I15/I9</f>
        <v>0.16393542352645948</v>
      </c>
      <c r="K15" s="17">
        <f>SUM(K13:K14)</f>
        <v>82027</v>
      </c>
      <c r="L15" s="13">
        <f>+K15/K9</f>
        <v>0.16108741418045278</v>
      </c>
      <c r="M15" s="17">
        <f>SUM(M13:M14)</f>
        <v>17927</v>
      </c>
      <c r="N15" s="13">
        <f>+M15/M9</f>
        <v>0.15486886208922215</v>
      </c>
      <c r="O15" s="17">
        <f>SUM(O13:O14)</f>
        <v>20344</v>
      </c>
      <c r="P15" s="13">
        <f>+O15/O9</f>
        <v>0.16204935400105144</v>
      </c>
      <c r="Q15" s="17">
        <f>SUM(Q13:Q14)</f>
        <v>20004</v>
      </c>
      <c r="R15" s="13">
        <f>+Q15/Q9</f>
        <v>0.16399678630572725</v>
      </c>
      <c r="S15" s="17">
        <f>SUM(S13:S14)</f>
        <v>21882</v>
      </c>
      <c r="T15" s="13">
        <f>+S15/S9</f>
        <v>0.1719161239128556</v>
      </c>
      <c r="U15" s="17">
        <f>SUM(U13:U14)</f>
        <v>80157</v>
      </c>
      <c r="V15" s="13">
        <f>+U15/U9</f>
        <v>0.16339930569003933</v>
      </c>
      <c r="W15" s="19"/>
    </row>
    <row r="16" spans="1:24" ht="13.5" thickTop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3" x14ac:dyDescent="0.2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18"/>
      <c r="N17" s="24"/>
      <c r="O17" s="18"/>
      <c r="P17" s="24"/>
      <c r="Q17" s="18"/>
      <c r="R17" s="24"/>
      <c r="S17" s="18"/>
      <c r="T17" s="24"/>
      <c r="U17" s="18"/>
      <c r="V17" s="24"/>
      <c r="W17" s="24"/>
    </row>
    <row r="18" spans="1:23" x14ac:dyDescent="0.2">
      <c r="M18" s="20"/>
      <c r="O18" s="20"/>
      <c r="Q18" s="20"/>
      <c r="S18" s="20"/>
      <c r="U18" s="2"/>
    </row>
    <row r="19" spans="1:23" x14ac:dyDescent="0.2">
      <c r="A19" s="21"/>
    </row>
    <row r="20" spans="1:23" x14ac:dyDescent="0.2">
      <c r="A20" s="22"/>
      <c r="K20" s="23"/>
      <c r="U20" s="23"/>
    </row>
    <row r="21" spans="1:23" x14ac:dyDescent="0.2">
      <c r="A21" s="22"/>
      <c r="C21" s="23"/>
      <c r="K21" s="23"/>
      <c r="U21" s="23"/>
    </row>
    <row r="22" spans="1:23" x14ac:dyDescent="0.2">
      <c r="A22" s="22"/>
      <c r="K22" s="23"/>
      <c r="U22" s="23"/>
    </row>
    <row r="23" spans="1:23" x14ac:dyDescent="0.2">
      <c r="A23" s="22"/>
      <c r="K23" s="23"/>
      <c r="U23" s="23"/>
    </row>
    <row r="24" spans="1:23" x14ac:dyDescent="0.2">
      <c r="A24" s="22"/>
      <c r="K24" s="23"/>
      <c r="U24" s="23"/>
    </row>
    <row r="25" spans="1:23" x14ac:dyDescent="0.2">
      <c r="A25" s="22"/>
      <c r="K25" s="23"/>
      <c r="U25" s="23"/>
    </row>
    <row r="26" spans="1:23" x14ac:dyDescent="0.2">
      <c r="A26" s="22"/>
      <c r="K26" s="23"/>
      <c r="U26" s="23"/>
    </row>
    <row r="27" spans="1:23" x14ac:dyDescent="0.2">
      <c r="A27" s="22"/>
    </row>
    <row r="28" spans="1:23" x14ac:dyDescent="0.2">
      <c r="A28" s="22"/>
    </row>
  </sheetData>
  <pageMargins left="0.7" right="0.95" top="0.75" bottom="0.75" header="0.3" footer="0.3"/>
  <pageSetup scale="85" fitToWidth="2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</vt:lpstr>
      <vt:lpstr>'summary '!Print_Area</vt:lpstr>
      <vt:lpstr>'summary '!Print_Titles</vt:lpstr>
    </vt:vector>
  </TitlesOfParts>
  <Company>GP Strategies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Blank, Ann</dc:creator>
  <cp:lastModifiedBy>Blank, Ann</cp:lastModifiedBy>
  <cp:lastPrinted>2018-03-06T16:23:58Z</cp:lastPrinted>
  <dcterms:created xsi:type="dcterms:W3CDTF">2018-03-01T20:59:07Z</dcterms:created>
  <dcterms:modified xsi:type="dcterms:W3CDTF">2018-03-06T16:41:04Z</dcterms:modified>
</cp:coreProperties>
</file>